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szkol\OneDrive\Pulpit\BADANE\OTWARTE szybko\14ppzabrzeg\pisma\"/>
    </mc:Choice>
  </mc:AlternateContent>
  <xr:revisionPtr revIDLastSave="0" documentId="8_{687F0DDD-256E-4305-9974-4022EDFE70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rożonki korek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G24" i="1"/>
  <c r="F24" i="1"/>
  <c r="H24" i="1" s="1"/>
  <c r="G23" i="1"/>
  <c r="H23" i="1" s="1"/>
  <c r="F23" i="1"/>
  <c r="G22" i="1"/>
  <c r="F22" i="1"/>
  <c r="H22" i="1" s="1"/>
  <c r="G21" i="1"/>
  <c r="F21" i="1"/>
  <c r="H21" i="1" s="1"/>
  <c r="H20" i="1"/>
  <c r="G20" i="1"/>
  <c r="F20" i="1"/>
  <c r="G19" i="1"/>
  <c r="F19" i="1"/>
  <c r="H19" i="1" s="1"/>
  <c r="G18" i="1"/>
  <c r="F18" i="1"/>
  <c r="H18" i="1" s="1"/>
  <c r="G17" i="1"/>
  <c r="F17" i="1"/>
  <c r="H17" i="1" s="1"/>
  <c r="G16" i="1"/>
  <c r="F16" i="1"/>
  <c r="H16" i="1" s="1"/>
  <c r="G15" i="1"/>
  <c r="H15" i="1" s="1"/>
  <c r="F15" i="1"/>
  <c r="G14" i="1"/>
  <c r="F14" i="1"/>
  <c r="H14" i="1" s="1"/>
  <c r="G13" i="1"/>
  <c r="F13" i="1"/>
  <c r="H13" i="1" s="1"/>
  <c r="H12" i="1"/>
  <c r="G12" i="1"/>
  <c r="F12" i="1"/>
  <c r="G11" i="1"/>
  <c r="F11" i="1"/>
  <c r="H11" i="1" s="1"/>
  <c r="G10" i="1"/>
  <c r="F10" i="1"/>
  <c r="H10" i="1" s="1"/>
  <c r="G9" i="1"/>
  <c r="F9" i="1"/>
  <c r="H9" i="1" s="1"/>
  <c r="G8" i="1"/>
  <c r="F8" i="1"/>
  <c r="H8" i="1" s="1"/>
  <c r="G7" i="1"/>
  <c r="G26" i="1" s="1"/>
  <c r="F7" i="1"/>
  <c r="F27" i="1" s="1"/>
  <c r="F26" i="1" l="1"/>
  <c r="H26" i="1" s="1"/>
</calcChain>
</file>

<file path=xl/sharedStrings.xml><?xml version="1.0" encoding="utf-8"?>
<sst xmlns="http://schemas.openxmlformats.org/spreadsheetml/2006/main" count="50" uniqueCount="33">
  <si>
    <t>FORMULARZ ASORTYMENTOWO-CENOWY</t>
  </si>
  <si>
    <t xml:space="preserve">Część 5 dostawa mrożonek, w tym ryby mrożone </t>
  </si>
  <si>
    <t>CZĘŚĆ NR  5</t>
  </si>
  <si>
    <t>Lp.</t>
  </si>
  <si>
    <t xml:space="preserve">Nazwa artykułu                                         Wymagana gramatura                   </t>
  </si>
  <si>
    <t xml:space="preserve">Ilość </t>
  </si>
  <si>
    <t>Jedno-stka miary</t>
  </si>
  <si>
    <t>Cena jednost-kowaBRUTTO w zł</t>
  </si>
  <si>
    <t>Wartość BRUTTO (kol. 3 x kol. 5)</t>
  </si>
  <si>
    <t>sprawdzenie</t>
  </si>
  <si>
    <t>brokuł mrożony op. 2,5 kg,całe różyczki</t>
  </si>
  <si>
    <t>szt</t>
  </si>
  <si>
    <t>frytki mrożone 2,5 kg</t>
  </si>
  <si>
    <t>dynia w kostce mrożona op. 2,5 kg</t>
  </si>
  <si>
    <t>fasolka szparagowa żółta/zielona mrożona  op. 2,5 kg</t>
  </si>
  <si>
    <t>lody rożki rózne smaki</t>
  </si>
  <si>
    <t>kalafior mrożony op. 2,5 kg</t>
  </si>
  <si>
    <t>malina mrożona cała op. 2,5 kg</t>
  </si>
  <si>
    <t>marchewka mini mrożona op. 2,5 kg</t>
  </si>
  <si>
    <t>mieszanka kompotowa od 4-5 składników mrożona, bez rabarbaru op. 2,5 kg</t>
  </si>
  <si>
    <t>mieszanka warzywna 3 składnikowa: brokuł kalafior, marchew plastry, mrożona  op. 2,5 kg</t>
  </si>
  <si>
    <t>porzeczka czarna mrożona op. 2,5 kg</t>
  </si>
  <si>
    <t>ryba filet miruna, SHP, bez skóry  płaty 6,8 kg</t>
  </si>
  <si>
    <t>kg</t>
  </si>
  <si>
    <t>ryba filet miruna, SHP, bez skóry kostka 5 kg</t>
  </si>
  <si>
    <t>szpinak brykiet rozdrobniony mrożony op.2,5 kg</t>
  </si>
  <si>
    <t>mango mrozony kostka op.1 kg</t>
  </si>
  <si>
    <t>pierogi z truskawkami 2,5 kg</t>
  </si>
  <si>
    <t>truskawka mrożona op. 2,5 kg</t>
  </si>
  <si>
    <t>groszek zielony mrożony 2,5 kg</t>
  </si>
  <si>
    <t>śliwka mrożona 2,5 kg</t>
  </si>
  <si>
    <r>
      <rPr>
        <b/>
        <sz val="13"/>
        <color rgb="FF000000"/>
        <rFont val="Times New Roman"/>
      </rPr>
      <t xml:space="preserve">Łączna wartość brutto   </t>
    </r>
    <r>
      <rPr>
        <b/>
        <sz val="13"/>
        <color rgb="FFFF0000"/>
        <rFont val="Times New Roman"/>
      </rPr>
      <t>BŁĄD SUMY- ZŁA FORMUŁA</t>
    </r>
  </si>
  <si>
    <t>suma w kol.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</si>
</sst>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color rgb="FF000000"/>
      <name val="Arial"/>
      <scheme val="minor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8080"/>
      <name val="Times New Roman"/>
    </font>
    <font>
      <sz val="12"/>
      <color rgb="FF6AA84F"/>
      <name val="Times New Roman"/>
    </font>
    <font>
      <sz val="13"/>
      <color rgb="FF000000"/>
      <name val="Times New Roman"/>
    </font>
    <font>
      <sz val="13"/>
      <color rgb="FF008080"/>
      <name val="Times New Roman"/>
    </font>
    <font>
      <b/>
      <sz val="13"/>
      <color rgb="FF000000"/>
      <name val="Times New Roman"/>
    </font>
    <font>
      <sz val="10"/>
      <name val="Arial"/>
    </font>
    <font>
      <b/>
      <sz val="13"/>
      <color rgb="FFFF0000"/>
      <name val="Times New Roman"/>
    </font>
    <font>
      <b/>
      <sz val="12"/>
      <color rgb="FF6AA84F"/>
      <name val="Times New Roman"/>
    </font>
    <font>
      <b/>
      <sz val="19"/>
      <color rgb="FF6AA84F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vertical="top" wrapText="1"/>
    </xf>
    <xf numFmtId="1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2" fontId="6" fillId="0" borderId="1" xfId="0" applyNumberFormat="1" applyFont="1" applyBorder="1"/>
    <xf numFmtId="2" fontId="5" fillId="0" borderId="1" xfId="0" applyNumberFormat="1" applyFont="1" applyBorder="1" applyAlignment="1">
      <alignment wrapText="1"/>
    </xf>
    <xf numFmtId="0" fontId="5" fillId="0" borderId="4" xfId="0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" fontId="9" fillId="2" borderId="1" xfId="0" applyNumberFormat="1" applyFont="1" applyFill="1" applyBorder="1" applyAlignment="1">
      <alignment wrapText="1"/>
    </xf>
    <xf numFmtId="0" fontId="10" fillId="0" borderId="0" xfId="0" applyFont="1"/>
    <xf numFmtId="2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7" fillId="0" borderId="3" xfId="0" applyFont="1" applyBorder="1" applyAlignment="1">
      <alignment horizontal="left" vertical="top"/>
    </xf>
    <xf numFmtId="0" fontId="8" fillId="0" borderId="5" xfId="0" applyFont="1" applyBorder="1"/>
    <xf numFmtId="0" fontId="8" fillId="0" borderId="6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6"/>
  <sheetViews>
    <sheetView tabSelected="1" workbookViewId="0"/>
  </sheetViews>
  <sheetFormatPr defaultColWidth="12.6328125" defaultRowHeight="15.75" customHeight="1" x14ac:dyDescent="0.25"/>
  <cols>
    <col min="1" max="1" width="4.36328125" customWidth="1"/>
    <col min="2" max="2" width="37.453125" customWidth="1"/>
    <col min="3" max="4" width="6.7265625" customWidth="1"/>
    <col min="5" max="5" width="14.453125" customWidth="1"/>
    <col min="6" max="6" width="12.36328125" customWidth="1"/>
    <col min="7" max="7" width="16.90625" customWidth="1"/>
    <col min="8" max="26" width="7" customWidth="1"/>
  </cols>
  <sheetData>
    <row r="1" spans="1:26" ht="15" customHeight="1" x14ac:dyDescent="0.35">
      <c r="A1" s="1"/>
      <c r="B1" s="1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5">
      <c r="A2" s="27" t="s">
        <v>0</v>
      </c>
      <c r="B2" s="28"/>
      <c r="C2" s="28"/>
      <c r="D2" s="28"/>
      <c r="E2" s="28"/>
      <c r="F2" s="2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5">
      <c r="A3" s="29" t="s">
        <v>1</v>
      </c>
      <c r="B3" s="28"/>
      <c r="C3" s="28"/>
      <c r="D3" s="28"/>
      <c r="E3" s="28"/>
      <c r="F3" s="2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5">
      <c r="A4" s="1"/>
      <c r="B4" s="4" t="s">
        <v>2</v>
      </c>
      <c r="C4" s="2"/>
      <c r="D4" s="5"/>
      <c r="E4" s="1"/>
      <c r="F4" s="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0" customHeight="1" x14ac:dyDescent="0.35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7" t="s">
        <v>8</v>
      </c>
      <c r="G5" s="9" t="s">
        <v>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35">
      <c r="A6" s="7">
        <v>1</v>
      </c>
      <c r="B6" s="10">
        <v>2</v>
      </c>
      <c r="C6" s="10">
        <v>3</v>
      </c>
      <c r="D6" s="10">
        <v>4</v>
      </c>
      <c r="E6" s="11">
        <v>5</v>
      </c>
      <c r="F6" s="10">
        <v>6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35">
      <c r="A7" s="12">
        <v>1</v>
      </c>
      <c r="B7" s="13" t="s">
        <v>10</v>
      </c>
      <c r="C7" s="14">
        <v>50</v>
      </c>
      <c r="D7" s="15" t="s">
        <v>11</v>
      </c>
      <c r="E7" s="16">
        <v>19.55</v>
      </c>
      <c r="F7" s="17">
        <f t="shared" ref="F7:F25" si="0">C7*E7</f>
        <v>977.5</v>
      </c>
      <c r="G7" s="9">
        <f t="shared" ref="G7:G25" si="1">C7*E7</f>
        <v>977.5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35">
      <c r="A8" s="12">
        <v>2</v>
      </c>
      <c r="B8" s="13" t="s">
        <v>12</v>
      </c>
      <c r="C8" s="14">
        <v>20</v>
      </c>
      <c r="D8" s="15" t="s">
        <v>11</v>
      </c>
      <c r="E8" s="16">
        <v>17</v>
      </c>
      <c r="F8" s="17">
        <f t="shared" si="0"/>
        <v>340</v>
      </c>
      <c r="G8" s="9">
        <f t="shared" si="1"/>
        <v>340</v>
      </c>
      <c r="H8" s="1" t="str">
        <f t="shared" ref="H8:H26" si="2">IF(F8=G8,"","B")</f>
        <v/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35">
      <c r="A9" s="12">
        <v>3</v>
      </c>
      <c r="B9" s="13" t="s">
        <v>13</v>
      </c>
      <c r="C9" s="14">
        <v>20</v>
      </c>
      <c r="D9" s="15" t="s">
        <v>11</v>
      </c>
      <c r="E9" s="16">
        <v>13.4</v>
      </c>
      <c r="F9" s="17">
        <f t="shared" si="0"/>
        <v>268</v>
      </c>
      <c r="G9" s="9">
        <f t="shared" si="1"/>
        <v>268</v>
      </c>
      <c r="H9" s="1" t="str">
        <f t="shared" si="2"/>
        <v/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3" customHeight="1" x14ac:dyDescent="0.35">
      <c r="A10" s="12">
        <v>4</v>
      </c>
      <c r="B10" s="13" t="s">
        <v>14</v>
      </c>
      <c r="C10" s="14">
        <v>25</v>
      </c>
      <c r="D10" s="15" t="s">
        <v>11</v>
      </c>
      <c r="E10" s="16">
        <v>14.1</v>
      </c>
      <c r="F10" s="17">
        <f t="shared" si="0"/>
        <v>352.5</v>
      </c>
      <c r="G10" s="9">
        <f t="shared" si="1"/>
        <v>352.5</v>
      </c>
      <c r="H10" s="1" t="str">
        <f t="shared" si="2"/>
        <v/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35">
      <c r="A11" s="12">
        <v>5</v>
      </c>
      <c r="B11" s="13" t="s">
        <v>15</v>
      </c>
      <c r="C11" s="14">
        <v>125</v>
      </c>
      <c r="D11" s="15" t="s">
        <v>11</v>
      </c>
      <c r="E11" s="16">
        <v>1.5</v>
      </c>
      <c r="F11" s="17">
        <f t="shared" si="0"/>
        <v>187.5</v>
      </c>
      <c r="G11" s="9">
        <f t="shared" si="1"/>
        <v>187.5</v>
      </c>
      <c r="H11" s="1" t="str">
        <f t="shared" si="2"/>
        <v/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35">
      <c r="A12" s="12">
        <v>6</v>
      </c>
      <c r="B12" s="13" t="s">
        <v>16</v>
      </c>
      <c r="C12" s="14">
        <v>25</v>
      </c>
      <c r="D12" s="15" t="s">
        <v>11</v>
      </c>
      <c r="E12" s="16">
        <v>16</v>
      </c>
      <c r="F12" s="17">
        <f t="shared" si="0"/>
        <v>400</v>
      </c>
      <c r="G12" s="9">
        <f t="shared" si="1"/>
        <v>400</v>
      </c>
      <c r="H12" s="1" t="str">
        <f t="shared" si="2"/>
        <v/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35">
      <c r="A13" s="12">
        <v>7</v>
      </c>
      <c r="B13" s="13" t="s">
        <v>17</v>
      </c>
      <c r="C13" s="14">
        <v>7</v>
      </c>
      <c r="D13" s="15" t="s">
        <v>11</v>
      </c>
      <c r="E13" s="16">
        <v>40</v>
      </c>
      <c r="F13" s="17">
        <f t="shared" si="0"/>
        <v>280</v>
      </c>
      <c r="G13" s="9">
        <f t="shared" si="1"/>
        <v>280</v>
      </c>
      <c r="H13" s="1" t="str">
        <f t="shared" si="2"/>
        <v/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35">
      <c r="A14" s="12">
        <v>8</v>
      </c>
      <c r="B14" s="13" t="s">
        <v>18</v>
      </c>
      <c r="C14" s="14">
        <v>15</v>
      </c>
      <c r="D14" s="15" t="s">
        <v>11</v>
      </c>
      <c r="E14" s="16">
        <v>16.2</v>
      </c>
      <c r="F14" s="17">
        <f t="shared" si="0"/>
        <v>243</v>
      </c>
      <c r="G14" s="9">
        <f t="shared" si="1"/>
        <v>243</v>
      </c>
      <c r="H14" s="1" t="str">
        <f t="shared" si="2"/>
        <v/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3" customHeight="1" x14ac:dyDescent="0.35">
      <c r="A15" s="12">
        <v>9</v>
      </c>
      <c r="B15" s="13" t="s">
        <v>19</v>
      </c>
      <c r="C15" s="14">
        <v>30</v>
      </c>
      <c r="D15" s="15" t="s">
        <v>11</v>
      </c>
      <c r="E15" s="16">
        <v>14.85</v>
      </c>
      <c r="F15" s="17">
        <f t="shared" si="0"/>
        <v>445.5</v>
      </c>
      <c r="G15" s="9">
        <f t="shared" si="1"/>
        <v>445.5</v>
      </c>
      <c r="H15" s="1" t="str">
        <f t="shared" si="2"/>
        <v/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9.5" customHeight="1" x14ac:dyDescent="0.35">
      <c r="A16" s="12">
        <v>10</v>
      </c>
      <c r="B16" s="13" t="s">
        <v>20</v>
      </c>
      <c r="C16" s="14">
        <v>70</v>
      </c>
      <c r="D16" s="15" t="s">
        <v>11</v>
      </c>
      <c r="E16" s="16">
        <v>16.8</v>
      </c>
      <c r="F16" s="17">
        <f t="shared" si="0"/>
        <v>1176</v>
      </c>
      <c r="G16" s="9">
        <f t="shared" si="1"/>
        <v>1176</v>
      </c>
      <c r="H16" s="1" t="str">
        <f t="shared" si="2"/>
        <v/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35">
      <c r="A17" s="12">
        <v>11</v>
      </c>
      <c r="B17" s="13" t="s">
        <v>21</v>
      </c>
      <c r="C17" s="14">
        <v>35</v>
      </c>
      <c r="D17" s="15" t="s">
        <v>11</v>
      </c>
      <c r="E17" s="16">
        <v>18.5</v>
      </c>
      <c r="F17" s="17">
        <f t="shared" si="0"/>
        <v>647.5</v>
      </c>
      <c r="G17" s="9">
        <f t="shared" si="1"/>
        <v>647.5</v>
      </c>
      <c r="H17" s="1" t="str">
        <f t="shared" si="2"/>
        <v/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3" customHeight="1" x14ac:dyDescent="0.35">
      <c r="A18" s="12">
        <v>12</v>
      </c>
      <c r="B18" s="18" t="s">
        <v>22</v>
      </c>
      <c r="C18" s="19">
        <v>13.6</v>
      </c>
      <c r="D18" s="15" t="s">
        <v>23</v>
      </c>
      <c r="E18" s="16">
        <v>42.5</v>
      </c>
      <c r="F18" s="17">
        <f t="shared" si="0"/>
        <v>578</v>
      </c>
      <c r="G18" s="9">
        <f t="shared" si="1"/>
        <v>578</v>
      </c>
      <c r="H18" s="1" t="str">
        <f t="shared" si="2"/>
        <v/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3" customHeight="1" x14ac:dyDescent="0.35">
      <c r="A19" s="12">
        <v>13</v>
      </c>
      <c r="B19" s="18" t="s">
        <v>24</v>
      </c>
      <c r="C19" s="20">
        <v>230</v>
      </c>
      <c r="D19" s="15" t="s">
        <v>23</v>
      </c>
      <c r="E19" s="16">
        <v>29.25</v>
      </c>
      <c r="F19" s="17">
        <f t="shared" si="0"/>
        <v>6727.5</v>
      </c>
      <c r="G19" s="9">
        <f t="shared" si="1"/>
        <v>6727.5</v>
      </c>
      <c r="H19" s="1" t="str">
        <f t="shared" si="2"/>
        <v/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3" customHeight="1" x14ac:dyDescent="0.35">
      <c r="A20" s="12">
        <v>14</v>
      </c>
      <c r="B20" s="13" t="s">
        <v>25</v>
      </c>
      <c r="C20" s="14">
        <v>10</v>
      </c>
      <c r="D20" s="15" t="s">
        <v>11</v>
      </c>
      <c r="E20" s="16">
        <v>14.3</v>
      </c>
      <c r="F20" s="17">
        <f t="shared" si="0"/>
        <v>143</v>
      </c>
      <c r="G20" s="9">
        <f t="shared" si="1"/>
        <v>143</v>
      </c>
      <c r="H20" s="1" t="str">
        <f t="shared" si="2"/>
        <v/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35">
      <c r="A21" s="12">
        <v>15</v>
      </c>
      <c r="B21" s="13" t="s">
        <v>26</v>
      </c>
      <c r="C21" s="14">
        <v>15</v>
      </c>
      <c r="D21" s="15" t="s">
        <v>11</v>
      </c>
      <c r="E21" s="16">
        <v>17</v>
      </c>
      <c r="F21" s="17">
        <f t="shared" si="0"/>
        <v>255</v>
      </c>
      <c r="G21" s="9">
        <f t="shared" si="1"/>
        <v>255</v>
      </c>
      <c r="H21" s="1" t="str">
        <f t="shared" si="2"/>
        <v/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35">
      <c r="A22" s="12">
        <v>16</v>
      </c>
      <c r="B22" s="13" t="s">
        <v>27</v>
      </c>
      <c r="C22" s="14">
        <v>45</v>
      </c>
      <c r="D22" s="15" t="s">
        <v>11</v>
      </c>
      <c r="E22" s="16">
        <v>34.5</v>
      </c>
      <c r="F22" s="17">
        <f t="shared" si="0"/>
        <v>1552.5</v>
      </c>
      <c r="G22" s="9">
        <f t="shared" si="1"/>
        <v>1552.5</v>
      </c>
      <c r="H22" s="1" t="str">
        <f t="shared" si="2"/>
        <v/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35">
      <c r="A23" s="12">
        <v>17</v>
      </c>
      <c r="B23" s="13" t="s">
        <v>28</v>
      </c>
      <c r="C23" s="14">
        <v>30</v>
      </c>
      <c r="D23" s="15" t="s">
        <v>11</v>
      </c>
      <c r="E23" s="16">
        <v>20</v>
      </c>
      <c r="F23" s="17">
        <f t="shared" si="0"/>
        <v>600</v>
      </c>
      <c r="G23" s="9">
        <f t="shared" si="1"/>
        <v>600</v>
      </c>
      <c r="H23" s="1" t="str">
        <f t="shared" si="2"/>
        <v/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35">
      <c r="A24" s="12">
        <v>18</v>
      </c>
      <c r="B24" s="21" t="s">
        <v>29</v>
      </c>
      <c r="C24" s="22">
        <v>10</v>
      </c>
      <c r="D24" s="23" t="s">
        <v>11</v>
      </c>
      <c r="E24" s="16">
        <v>19.2</v>
      </c>
      <c r="F24" s="17">
        <f t="shared" si="0"/>
        <v>192</v>
      </c>
      <c r="G24" s="9">
        <f t="shared" si="1"/>
        <v>192</v>
      </c>
      <c r="H24" s="1" t="str">
        <f t="shared" si="2"/>
        <v/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35">
      <c r="A25" s="12">
        <v>19</v>
      </c>
      <c r="B25" s="21" t="s">
        <v>30</v>
      </c>
      <c r="C25" s="22">
        <v>10</v>
      </c>
      <c r="D25" s="23" t="s">
        <v>11</v>
      </c>
      <c r="E25" s="16">
        <v>19.600000000000001</v>
      </c>
      <c r="F25" s="17">
        <f t="shared" si="0"/>
        <v>196</v>
      </c>
      <c r="G25" s="9">
        <f t="shared" si="1"/>
        <v>196</v>
      </c>
      <c r="H25" s="1" t="str">
        <f t="shared" si="2"/>
        <v/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x14ac:dyDescent="0.35">
      <c r="A26" s="30" t="s">
        <v>31</v>
      </c>
      <c r="B26" s="31"/>
      <c r="C26" s="31"/>
      <c r="D26" s="31"/>
      <c r="E26" s="32"/>
      <c r="F26" s="24">
        <f>SUM(F7:F23)</f>
        <v>15173.5</v>
      </c>
      <c r="G26" s="25">
        <f>SUM(G7:G25)</f>
        <v>15561.5</v>
      </c>
      <c r="H26" s="1" t="str">
        <f t="shared" si="2"/>
        <v>B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51" customHeight="1" x14ac:dyDescent="0.45">
      <c r="A27" s="1"/>
      <c r="B27" s="1"/>
      <c r="C27" s="1"/>
      <c r="D27" s="1"/>
      <c r="E27" s="9" t="s">
        <v>32</v>
      </c>
      <c r="F27" s="26">
        <f>SUM(F7:F25)</f>
        <v>15561.5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5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5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5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5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5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5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5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5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5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5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5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5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5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5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5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5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5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5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5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5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5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5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5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5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5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5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5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5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5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5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5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5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5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5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5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5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5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5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5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5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5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5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5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5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5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5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5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5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5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5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5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5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5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5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5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5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5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5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5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5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5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5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5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5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5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5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5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5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5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5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5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5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5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5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5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5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5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5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5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5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5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5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5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5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5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5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5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5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5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5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5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5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5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5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5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5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5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5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5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5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5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5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5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5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5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5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5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5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5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5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5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5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5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5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5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5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5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5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5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5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5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5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5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5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5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5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5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5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5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5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5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5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5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5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5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5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5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5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5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5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5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5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5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5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5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5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5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5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5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5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5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5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5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5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5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5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5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5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5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5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5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5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5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5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5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5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5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5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5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5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5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5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5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5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5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5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5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5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5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5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5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5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5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5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5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5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5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5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5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5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5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5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5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5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5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5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5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5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5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5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5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5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5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5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5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5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5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5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5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5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5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5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5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5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5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5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5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5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5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5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5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5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5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5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5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5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5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5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5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5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5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5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5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5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5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5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5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5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5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5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5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5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5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5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5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5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5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5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5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5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5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5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5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5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5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5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5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5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5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5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5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5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5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5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5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5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5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5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5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5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5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5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5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5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5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5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5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5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5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5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5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5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5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5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5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5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5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5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5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5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5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5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5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5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5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5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5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5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5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5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5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5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5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5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5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5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5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5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5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5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5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5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5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5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5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5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5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5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5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5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5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5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5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5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5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5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5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5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5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5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5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5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5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5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5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5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5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5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5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5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5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5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5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5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5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5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5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5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5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5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5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5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5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5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5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5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5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5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5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5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5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5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5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5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5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5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5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5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5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5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5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5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5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5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5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5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5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5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5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5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5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5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5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5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5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5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5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5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5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5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5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5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5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5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5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5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5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5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5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5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5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5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5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5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5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5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5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5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5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5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5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5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5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5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5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5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5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5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5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5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5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5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5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5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5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5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5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5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5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5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5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5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5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5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5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5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5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5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5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5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5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5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5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5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5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5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5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5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5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5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5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5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5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5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5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5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5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5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5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5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5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5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5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5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5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5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5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5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5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5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5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5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5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5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5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5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5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5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5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5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5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5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5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5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5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5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5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5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5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5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5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5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5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5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5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5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5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5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5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5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5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5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5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5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5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5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5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5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5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5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5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5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5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5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5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5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5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5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5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5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5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5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5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5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5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5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5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5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5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5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5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5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5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5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5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5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5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5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5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5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5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5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5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5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5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5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5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5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5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5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5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5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5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5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5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5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5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5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5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5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5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5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5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5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5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5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5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5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5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5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5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5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5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5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5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5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5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5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5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5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5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5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5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5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5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5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5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5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5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5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5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5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5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5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5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5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5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5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5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5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5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5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5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5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5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5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5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5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5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5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5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5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5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5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5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5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5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5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5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5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5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5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5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5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5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5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5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5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5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5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5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5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5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5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5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5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5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5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5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5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5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5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5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5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5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5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5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5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5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5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5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5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5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5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5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5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5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5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5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5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5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5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5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5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5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5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5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5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5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5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5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5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5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5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5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5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5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5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5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5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5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5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5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5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5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5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5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5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5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5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5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5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5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5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5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5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5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5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5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5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5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5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5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5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5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5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5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5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5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5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5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5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5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5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5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5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5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5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5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5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5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5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5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5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5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5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5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5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5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5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5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5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5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5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5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5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5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5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5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5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5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5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5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5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5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5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5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5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5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5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5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5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5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5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5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5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5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5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5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5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5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5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5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5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5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5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5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5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5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5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5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5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5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5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5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5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5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5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5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5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5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5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5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5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5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5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5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5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5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5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5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5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5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5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5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5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5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5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5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5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5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5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5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5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5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5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5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5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5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5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5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5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5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5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5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5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5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5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5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5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5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5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5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5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5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5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5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5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5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5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5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5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5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5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5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5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5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5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5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5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5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5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5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5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5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5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5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5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5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5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5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5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5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5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5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5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5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5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5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5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5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5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5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5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5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5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5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5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5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5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5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5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5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5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5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5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5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5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5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5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5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5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5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5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5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5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5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5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5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5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5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5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5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5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5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5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5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5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5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5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5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5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5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5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5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5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5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5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5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5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5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5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5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5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5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5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5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5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5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5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5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5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5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5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5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</sheetData>
  <mergeCells count="3">
    <mergeCell ref="A2:F2"/>
    <mergeCell ref="A3:F3"/>
    <mergeCell ref="A26:E2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mrożonki korekta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Dudziak</dc:creator>
  <cp:lastModifiedBy>Daria Dudziak</cp:lastModifiedBy>
  <dcterms:created xsi:type="dcterms:W3CDTF">2023-12-26T16:35:16Z</dcterms:created>
  <dcterms:modified xsi:type="dcterms:W3CDTF">2023-12-26T16:35:16Z</dcterms:modified>
</cp:coreProperties>
</file>